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enue Report 2025" sheetId="1" state="visible" r:id="rId3"/>
    <sheet name="Formulas &amp; Not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<sst xmlns="http://schemas.openxmlformats.org/spreadsheetml/2006/main" count="48" uniqueCount="42">
  <si>
    <t xml:space="preserve">Revenue Performance Report - FY 2025</t>
  </si>
  <si>
    <t xml:space="preserve">OA Bootcamp Subject Area</t>
  </si>
  <si>
    <t xml:space="preserve">ANNUAL SUMMARY</t>
  </si>
  <si>
    <t xml:space="preserve">FY 2025 Revenue</t>
  </si>
  <si>
    <t xml:space="preserve">$93,420,000</t>
  </si>
  <si>
    <t xml:space="preserve">FY 2024 Revenue</t>
  </si>
  <si>
    <t xml:space="preserve">$79,580,000</t>
  </si>
  <si>
    <t xml:space="preserve">Annual Plan</t>
  </si>
  <si>
    <t xml:space="preserve">$93,225,550</t>
  </si>
  <si>
    <t xml:space="preserve">YoY Growth</t>
  </si>
  <si>
    <t xml:space="preserve">+17.4%</t>
  </si>
  <si>
    <t xml:space="preserve">vs Plan Variance</t>
  </si>
  <si>
    <t xml:space="preserve">+$194,450 (+0.2%)</t>
  </si>
  <si>
    <t xml:space="preserve">Period</t>
  </si>
  <si>
    <t xml:space="preserve">Revenue 2025</t>
  </si>
  <si>
    <t xml:space="preserve">Revenue 2024</t>
  </si>
  <si>
    <t xml:space="preserve">Plan 2025</t>
  </si>
  <si>
    <t xml:space="preserve">vs Plan</t>
  </si>
  <si>
    <t xml:space="preserve">YTD Revenue</t>
  </si>
  <si>
    <t xml:space="preserve">% YTD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</si>
  <si>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</si>
  <si>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</si>
  <si>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</si>
  <si>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</si>
  <si>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</si>
  <si>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</si>
  <si>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</si>
  <si>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</si>
  <si>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</si>
  <si>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</si>
  <si>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</si>
  <si>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</si>
  <si>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FY 2025 TOTAL</t>
  </si>
  <si>
    <t xml:space="preserve">—</t>
  </si>
  <si>
    <t xml:space="preserve">Metric</t>
  </si>
  <si>
    <t xml:space="preserve">Formula</t>
  </si>
  <si>
    <t xml:space="preserve">Data Source</t>
  </si>
  <si>
    <t xml:space="preserve">OA Bootcamp Subject Area - Oracle Analytics Cloud</t>
  </si>
  <si>
    <t xml:space="preserve">Report Period</t>
  </si>
  <si>
    <t xml:space="preserve">January - December 2025</t>
  </si>
  <si>
    <t xml:space="preserve">Comparison Year</t>
  </si>
  <si>
    <t xml:space="preserve">FY 2024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</si>
</sst>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\+0.0%;\-0.0%"/>
    <numFmt numFmtId="167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3A5F"/>
      <name val="Cambria"/>
      <family val="0"/>
      <charset val="1"/>
    </font>
    <font>
      <sz val="12"/>
      <color rgb="FF64748B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color rgb="FF64748B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4"/>
      <color rgb="FFFFFFFF"/>
      <name val="Cambria"/>
      <family val="0"/>
      <charset val="1"/>
    </font>
    <font>
      <sz val="10"/>
      <color rgb="FF10B981"/>
      <name val="Consolas"/>
      <family val="0"/>
      <charset val="1"/>
    </font>
    <font>
      <sz val="10"/>
      <color rgb="FFEF4444"/>
      <name val="Consolas"/>
      <family val="0"/>
      <charset val="1"/>
    </font>
    <font>
      <b val="true"/>
      <sz val="14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0F9F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9FF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444"/>
      <rgbColor rgb="FF64748B"/>
      <rgbColor rgb="FF969696"/>
      <rgbColor rgb="FF1E3A5F"/>
      <rgbColor rgb="FF10B981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5"/>
    <col collapsed="false" customWidth="true" hidden="false" outlineLevel="0" max="4" min="4" style="0" width="12"/>
    <col collapsed="false" customWidth="true" hidden="false" outlineLevel="0" max="5" min="5" style="0" width="15"/>
    <col collapsed="false" customWidth="true" hidden="false" outlineLevel="0" max="6" min="6" style="0" width="12"/>
    <col collapsed="false" customWidth="true" hidden="false" outlineLevel="0" max="7" min="7" style="0" width="15"/>
    <col collapsed="false" customWidth="true" hidden="false" outlineLevel="0" max="8" min="8" style="0" width="10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5" t="s">
        <v>4</v>
      </c>
      <c r="C5" s="4" t="s">
        <v>5</v>
      </c>
      <c r="D5" s="5" t="s">
        <v>6</v>
      </c>
    </row>
    <row r="6" customFormat="false" ht="15" hidden="false" customHeight="false" outlineLevel="0" collapsed="false">
      <c r="A6" s="4" t="s">
        <v>7</v>
      </c>
      <c r="B6" s="5" t="s">
        <v>8</v>
      </c>
      <c r="C6" s="4" t="s">
        <v>9</v>
      </c>
      <c r="D6" s="5" t="s">
        <v>10</v>
      </c>
    </row>
    <row r="7" customFormat="false" ht="15" hidden="false" customHeight="false" outlineLevel="0" collapsed="false">
      <c r="A7" s="4" t="s">
        <v>11</v>
      </c>
      <c r="B7" s="5" t="s">
        <v>12</v>
      </c>
      <c r="C7" s="4"/>
      <c r="D7" s="5"/>
    </row>
    <row r="9" customFormat="false" ht="17.35" hidden="false" customHeight="false" outlineLevel="0" collapsed="false">
      <c r="A9" s="6" t="s">
        <v>13</v>
      </c>
      <c r="B9" s="6" t="s">
        <v>14</v>
      </c>
      <c r="C9" s="6" t="s">
        <v>15</v>
      </c>
      <c r="D9" s="6" t="s">
        <v>9</v>
      </c>
      <c r="E9" s="6" t="s">
        <v>16</v>
      </c>
      <c r="F9" s="6" t="s">
        <v>17</v>
      </c>
      <c r="G9" s="6" t="s">
        <v>18</v>
      </c>
      <c r="H9" s="6" t="s">
        <v>19</v>
      </c>
    </row>
    <row r="10" customFormat="false" ht="15" hidden="false" customHeight="false" outlineLevel="0" collapsed="false">
      <c r="A10" s="7" t="s">
        <v>20</v>
      </c>
      <c r="B10" s="8" t="n">
        <v>6130899</v>
      </c>
      <c r="C10" s="8" t="n">
        <v>5962660</v>
      </c>
      <c r="D10" s="9" t="n">
        <v>0.0282</v>
      </c>
      <c r="E10" s="8" t="n">
        <v>6229300</v>
      </c>
      <c r="F10" s="10" t="n">
        <v>-0.0158</v>
      </c>
      <c r="G10" s="8" t="n">
        <v>6130899</v>
      </c>
      <c r="H10" s="11" t="n">
        <v>0.0656</v>
      </c>
    </row>
    <row r="11" customFormat="false" ht="15" hidden="false" customHeight="false" outlineLevel="0" collapsed="false">
      <c r="A11" s="7" t="s">
        <v>21</v>
      </c>
      <c r="B11" s="8" t="n">
        <v>6085033</v>
      </c>
      <c r="C11" s="8" t="n">
        <v>6119584</v>
      </c>
      <c r="D11" s="10" t="n">
        <v>-0.0056</v>
      </c>
      <c r="E11" s="8" t="n">
        <v>6074600</v>
      </c>
      <c r="F11" s="9" t="n">
        <v>0.0017</v>
      </c>
      <c r="G11" s="8" t="n">
        <v>12215932</v>
      </c>
      <c r="H11" s="11" t="n">
        <v>0.1308</v>
      </c>
    </row>
    <row r="12" customFormat="false" ht="15" hidden="false" customHeight="false" outlineLevel="0" collapsed="false">
      <c r="A12" s="7" t="s">
        <v>22</v>
      </c>
      <c r="B12" s="8" t="n">
        <v>6248180</v>
      </c>
      <c r="C12" s="8" t="n">
        <v>5748190</v>
      </c>
      <c r="D12" s="9" t="n">
        <v>0.087</v>
      </c>
      <c r="E12" s="8" t="n">
        <v>6108750</v>
      </c>
      <c r="F12" s="9" t="n">
        <v>0.0228</v>
      </c>
      <c r="G12" s="8" t="n">
        <v>18464112</v>
      </c>
      <c r="H12" s="11" t="n">
        <v>0.1976</v>
      </c>
    </row>
    <row r="13" customFormat="false" ht="15" hidden="false" customHeight="false" outlineLevel="0" collapsed="false">
      <c r="A13" s="7" t="s">
        <v>23</v>
      </c>
      <c r="B13" s="8" t="n">
        <v>7232720</v>
      </c>
      <c r="C13" s="8" t="n">
        <v>7297034</v>
      </c>
      <c r="D13" s="10" t="n">
        <v>-0.0088</v>
      </c>
      <c r="E13" s="8" t="n">
        <v>7288200</v>
      </c>
      <c r="F13" s="10" t="n">
        <v>-0.0076</v>
      </c>
      <c r="G13" s="8" t="n">
        <v>25696831</v>
      </c>
      <c r="H13" s="11" t="n">
        <v>0.2751</v>
      </c>
    </row>
    <row r="14" customFormat="false" ht="15" hidden="false" customHeight="false" outlineLevel="0" collapsed="false">
      <c r="A14" s="7" t="s">
        <v>24</v>
      </c>
      <c r="B14" s="8" t="n">
        <v>7694168</v>
      </c>
      <c r="C14" s="8" t="n">
        <v>6805300</v>
      </c>
      <c r="D14" s="9" t="n">
        <v>0.1306</v>
      </c>
      <c r="E14" s="8" t="n">
        <v>7591200</v>
      </c>
      <c r="F14" s="9" t="n">
        <v>0.0136</v>
      </c>
      <c r="G14" s="8" t="n">
        <v>33390999</v>
      </c>
      <c r="H14" s="11" t="n">
        <v>0.3574</v>
      </c>
    </row>
    <row r="15" customFormat="false" ht="15" hidden="false" customHeight="false" outlineLevel="0" collapsed="false">
      <c r="A15" s="7" t="s">
        <v>25</v>
      </c>
      <c r="B15" s="8" t="n">
        <v>8262734</v>
      </c>
      <c r="C15" s="8" t="n">
        <v>6534379</v>
      </c>
      <c r="D15" s="9" t="n">
        <v>0.2645</v>
      </c>
      <c r="E15" s="8" t="n">
        <v>8292350</v>
      </c>
      <c r="F15" s="10" t="n">
        <v>-0.0036</v>
      </c>
      <c r="G15" s="8" t="n">
        <v>41653733</v>
      </c>
      <c r="H15" s="11" t="n">
        <v>0.4459</v>
      </c>
    </row>
    <row r="16" customFormat="false" ht="15" hidden="false" customHeight="false" outlineLevel="0" collapsed="false">
      <c r="A16" s="7" t="s">
        <v>26</v>
      </c>
      <c r="B16" s="8" t="n">
        <v>8582525</v>
      </c>
      <c r="C16" s="8" t="n">
        <v>7220047</v>
      </c>
      <c r="D16" s="9" t="n">
        <v>0.1887</v>
      </c>
      <c r="E16" s="8" t="n">
        <v>8537500</v>
      </c>
      <c r="F16" s="9" t="n">
        <v>0.0053</v>
      </c>
      <c r="G16" s="8" t="n">
        <v>50236257</v>
      </c>
      <c r="H16" s="11" t="n">
        <v>0.5377</v>
      </c>
    </row>
    <row r="17" customFormat="false" ht="15" hidden="false" customHeight="false" outlineLevel="0" collapsed="false">
      <c r="A17" s="7" t="s">
        <v>27</v>
      </c>
      <c r="B17" s="8" t="n">
        <v>8551516</v>
      </c>
      <c r="C17" s="8" t="n">
        <v>6724916</v>
      </c>
      <c r="D17" s="9" t="n">
        <v>0.2717</v>
      </c>
      <c r="E17" s="8" t="n">
        <v>8511000</v>
      </c>
      <c r="F17" s="9" t="n">
        <v>0.0048</v>
      </c>
      <c r="G17" s="8" t="n">
        <v>58787774</v>
      </c>
      <c r="H17" s="11" t="n">
        <v>0.6293</v>
      </c>
    </row>
    <row r="18" customFormat="false" ht="15" hidden="false" customHeight="false" outlineLevel="0" collapsed="false">
      <c r="A18" s="7" t="s">
        <v>28</v>
      </c>
      <c r="B18" s="8" t="n">
        <v>8517514</v>
      </c>
      <c r="C18" s="8" t="n">
        <v>6562868</v>
      </c>
      <c r="D18" s="9" t="n">
        <v>0.2978</v>
      </c>
      <c r="E18" s="8" t="n">
        <v>8430400</v>
      </c>
      <c r="F18" s="9" t="n">
        <v>0.0103</v>
      </c>
      <c r="G18" s="8" t="n">
        <v>67305288</v>
      </c>
      <c r="H18" s="11" t="n">
        <v>0.7205</v>
      </c>
    </row>
    <row r="19" customFormat="false" ht="15" hidden="false" customHeight="false" outlineLevel="0" collapsed="false">
      <c r="A19" s="7" t="s">
        <v>29</v>
      </c>
      <c r="B19" s="8" t="n">
        <v>8075355</v>
      </c>
      <c r="C19" s="8" t="n">
        <v>6001231</v>
      </c>
      <c r="D19" s="9" t="n">
        <v>0.3456</v>
      </c>
      <c r="E19" s="8" t="n">
        <v>8111500</v>
      </c>
      <c r="F19" s="10" t="n">
        <v>-0.0045</v>
      </c>
      <c r="G19" s="8" t="n">
        <v>75380643</v>
      </c>
      <c r="H19" s="11" t="n">
        <v>0.8069</v>
      </c>
    </row>
    <row r="20" customFormat="false" ht="15" hidden="false" customHeight="false" outlineLevel="0" collapsed="false">
      <c r="A20" s="7" t="s">
        <v>30</v>
      </c>
      <c r="B20" s="8" t="n">
        <v>8805336</v>
      </c>
      <c r="C20" s="8" t="n">
        <v>7117303</v>
      </c>
      <c r="D20" s="9" t="n">
        <v>0.2372</v>
      </c>
      <c r="E20" s="8" t="n">
        <v>8815550</v>
      </c>
      <c r="F20" s="10" t="n">
        <v>-0.0012</v>
      </c>
      <c r="G20" s="8" t="n">
        <v>84185979</v>
      </c>
      <c r="H20" s="11" t="n">
        <v>0.9012</v>
      </c>
    </row>
    <row r="21" customFormat="false" ht="15" hidden="false" customHeight="false" outlineLevel="0" collapsed="false">
      <c r="A21" s="7" t="s">
        <v>31</v>
      </c>
      <c r="B21" s="8" t="n">
        <v>9234021</v>
      </c>
      <c r="C21" s="8" t="n">
        <v>7486489</v>
      </c>
      <c r="D21" s="9" t="n">
        <v>0.2334</v>
      </c>
      <c r="E21" s="8" t="n">
        <v>9235200</v>
      </c>
      <c r="F21" s="10" t="n">
        <v>-0.0001</v>
      </c>
      <c r="G21" s="8" t="n">
        <v>93420000</v>
      </c>
      <c r="H21" s="11" t="n">
        <v>1</v>
      </c>
    </row>
    <row r="22" customFormat="false" ht="15" hidden="false" customHeight="false" outlineLevel="0" collapsed="false">
      <c r="A22" s="12" t="s">
        <v>32</v>
      </c>
      <c r="B22" s="13" t="n">
        <f aca="false">SUM(B10:B21)</f>
        <v>93420001</v>
      </c>
      <c r="C22" s="13" t="n">
        <f aca="false">SUM(C10:C21)</f>
        <v>79580001</v>
      </c>
      <c r="D22" s="14" t="n">
        <f aca="false">(B22-C22)/C22</f>
        <v>0.173913041292875</v>
      </c>
      <c r="E22" s="13" t="n">
        <f aca="false">SUM(E10:E21)</f>
        <v>93225550</v>
      </c>
      <c r="F22" s="14" t="n">
        <f aca="false">(B22-E22)/E22</f>
        <v>0.00208581231218266</v>
      </c>
      <c r="G22" s="15" t="s">
        <v>33</v>
      </c>
      <c r="H22" s="15" t="s">
        <v>33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60"/>
  </cols>
  <sheetData>
    <row r="1" customFormat="false" ht="17.35" hidden="false" customHeight="false" outlineLevel="0" collapsed="false">
      <c r="A1" s="16"/>
    </row>
    <row r="2" customFormat="false" ht="15" hidden="false" customHeight="false" outlineLevel="0" collapsed="false">
      <c r="A2" s="5" t="s">
        <v>34</v>
      </c>
      <c r="B2" s="5" t="s">
        <v>35</v>
      </c>
    </row>
    <row r="3" customFormat="false" ht="15" hidden="false" customHeight="false" outlineLevel="0" collapsed="false">
      <c r="A3" s="0" t="s">
        <v>9</v>
      </c>
      <c r="B3" s="0" t="e">
        <f aca="false">(revenue 2025 - revenue 2024) / revenue 2024 × 100</f>
        <v>#N/A</v>
      </c>
    </row>
    <row r="4" customFormat="false" ht="15" hidden="false" customHeight="false" outlineLevel="0" collapsed="false">
      <c r="A4" s="0" t="s">
        <v>17</v>
      </c>
      <c r="B4" s="0" t="e">
        <f aca="false">(revenue 2025 - plan 2025) / plan 2025 × 100</f>
        <v>#N/A</v>
      </c>
    </row>
    <row r="5" customFormat="false" ht="15" hidden="false" customHeight="false" outlineLevel="0" collapsed="false">
      <c r="A5" s="0" t="s">
        <v>18</v>
      </c>
      <c r="B5" s="0" t="e">
        <f aca="false">cumulative sum of revenue 2025 from jan to current month</f>
        <v>#VALUE!</v>
      </c>
    </row>
    <row r="6" customFormat="false" ht="15" hidden="false" customHeight="false" outlineLevel="0" collapsed="false">
      <c r="A6" s="0" t="s">
        <v>19</v>
      </c>
      <c r="B6" s="0" t="e">
        <f aca="false">ytd revenue / full year revenue × 100</f>
        <v>#N/A</v>
      </c>
    </row>
    <row r="8" customFormat="false" ht="15" hidden="false" customHeight="false" outlineLevel="0" collapsed="false">
      <c r="A8" s="0" t="s">
        <v>36</v>
      </c>
      <c r="B8" s="0" t="s">
        <v>37</v>
      </c>
    </row>
    <row r="9" customFormat="false" ht="15" hidden="false" customHeight="false" outlineLevel="0" collapsed="false">
      <c r="A9" s="0" t="s">
        <v>38</v>
      </c>
      <c r="B9" s="0" t="s">
        <v>39</v>
      </c>
    </row>
    <row r="10" customFormat="false" ht="15" hidden="false" customHeight="false" outlineLevel="0" collapsed="false">
      <c r="A10" s="0" t="s">
        <v>40</v>
      </c>
      <c r="B10" s="0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2025-12-23T13:24:53Z</dcterms:created>
  <dc:creator>openpyxl</dc:creator>
  <dc:description/>
  <dc:language>en-US</dc:language>
  <cp:lastModifiedBy/>
  <dcterms:modified xsi:type="dcterms:W3CDTF">2025-12-23T13:24:53Z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